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2016.II.név.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<sst xmlns="http://schemas.openxmlformats.org/spreadsheetml/2006/main" count="28" uniqueCount="23">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</sst>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="91" zoomScaleNormal="91" zoomScalePageLayoutView="0" workbookViewId="0" topLeftCell="A1">
      <selection activeCell="B25" sqref="B25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3" width="20.421875" style="1" bestFit="1" customWidth="1"/>
    <col min="4" max="5" width="19.28125" style="1" customWidth="1"/>
    <col min="6" max="6" width="31.8515625" style="1" customWidth="1"/>
    <col min="7" max="7" width="0" style="1" hidden="1" customWidth="1"/>
    <col min="8" max="8" width="29.00390625" style="1" customWidth="1"/>
    <col min="9" max="9" width="9.28125" style="2" customWidth="1"/>
    <col min="10" max="16384" width="29.00390625" style="1" customWidth="1"/>
  </cols>
  <sheetData>
    <row r="1" ht="16.5" thickBot="1"/>
    <row r="2" spans="2:9" ht="16.5" customHeight="1" thickBot="1">
      <c r="B2" s="32" t="s">
        <v>0</v>
      </c>
      <c r="C2" s="32"/>
      <c r="D2" s="32"/>
      <c r="E2" s="3" t="s">
        <v>1</v>
      </c>
      <c r="I2" s="4"/>
    </row>
    <row r="3" spans="2:5" ht="16.5" customHeight="1" thickBot="1">
      <c r="B3" s="29" t="s">
        <v>2</v>
      </c>
      <c r="C3" s="29"/>
      <c r="D3" s="29"/>
      <c r="E3" s="5">
        <v>510</v>
      </c>
    </row>
    <row r="4" spans="2:5" ht="16.5" customHeight="1" thickBot="1">
      <c r="B4" s="29" t="s">
        <v>3</v>
      </c>
      <c r="C4" s="29"/>
      <c r="D4" s="29"/>
      <c r="E4" s="5">
        <v>471</v>
      </c>
    </row>
    <row r="5" spans="2:9" s="6" customFormat="1" ht="16.5" customHeight="1" thickBot="1">
      <c r="B5" s="7" t="s">
        <v>4</v>
      </c>
      <c r="C5" s="33" t="s">
        <v>5</v>
      </c>
      <c r="D5" s="33"/>
      <c r="E5" s="8">
        <v>37</v>
      </c>
      <c r="F5" s="9"/>
      <c r="I5" s="10"/>
    </row>
    <row r="6" spans="2:9" s="6" customFormat="1" ht="16.5" customHeight="1" thickBot="1">
      <c r="B6" s="7"/>
      <c r="C6" s="33" t="s">
        <v>6</v>
      </c>
      <c r="D6" s="33"/>
      <c r="E6" s="8">
        <v>423</v>
      </c>
      <c r="F6" s="9"/>
      <c r="I6" s="10"/>
    </row>
    <row r="7" spans="2:9" s="6" customFormat="1" ht="16.5" customHeight="1" thickBot="1">
      <c r="B7" s="7"/>
      <c r="C7" s="33" t="s">
        <v>7</v>
      </c>
      <c r="D7" s="33"/>
      <c r="E7" s="8">
        <v>11</v>
      </c>
      <c r="F7" s="11"/>
      <c r="I7" s="10"/>
    </row>
    <row r="8" spans="2:6" ht="16.5" customHeight="1" thickBot="1">
      <c r="B8" s="29" t="s">
        <v>8</v>
      </c>
      <c r="C8" s="29"/>
      <c r="D8" s="29"/>
      <c r="E8" s="5">
        <v>34</v>
      </c>
      <c r="F8" s="12"/>
    </row>
    <row r="10" ht="16.5" thickBot="1"/>
    <row r="11" spans="2:9" s="13" customFormat="1" ht="32.25" customHeight="1" thickBot="1">
      <c r="B11" s="30" t="s">
        <v>0</v>
      </c>
      <c r="C11" s="30"/>
      <c r="D11" s="15" t="s">
        <v>9</v>
      </c>
      <c r="E11" s="15" t="s">
        <v>10</v>
      </c>
      <c r="F11" s="16" t="s">
        <v>11</v>
      </c>
      <c r="G11" s="13" t="s">
        <v>12</v>
      </c>
      <c r="I11" s="17"/>
    </row>
    <row r="12" spans="2:9" s="18" customFormat="1" ht="16.5" customHeight="1" thickBot="1">
      <c r="B12" s="31" t="s">
        <v>13</v>
      </c>
      <c r="C12" s="31"/>
      <c r="D12" s="19">
        <v>384432107</v>
      </c>
      <c r="E12" s="19">
        <v>127376946</v>
      </c>
      <c r="F12" s="20">
        <f>SUM(D12:E12)</f>
        <v>511809053</v>
      </c>
      <c r="G12" s="21">
        <f>D12/3/SUM(E5:E6)</f>
        <v>278573.99057971017</v>
      </c>
      <c r="I12" s="21"/>
    </row>
    <row r="13" spans="2:9" s="6" customFormat="1" ht="16.5" thickBot="1">
      <c r="B13" s="7" t="s">
        <v>4</v>
      </c>
      <c r="C13" s="7" t="s">
        <v>5</v>
      </c>
      <c r="D13" s="22">
        <v>30463502</v>
      </c>
      <c r="E13" s="22">
        <v>10183068</v>
      </c>
      <c r="F13" s="23">
        <f>SUM(D13:E13)</f>
        <v>40646570</v>
      </c>
      <c r="G13" s="10">
        <f>D13/3/E5</f>
        <v>274445.96396396396</v>
      </c>
      <c r="I13" s="10"/>
    </row>
    <row r="14" spans="2:9" s="6" customFormat="1" ht="16.5" thickBot="1">
      <c r="B14" s="7"/>
      <c r="C14" s="7" t="s">
        <v>6</v>
      </c>
      <c r="D14" s="22">
        <v>350330276</v>
      </c>
      <c r="E14" s="22">
        <v>117105277</v>
      </c>
      <c r="F14" s="23">
        <f>SUM(D14:E14)</f>
        <v>467435553</v>
      </c>
      <c r="G14" s="10">
        <f>D14/3/E6</f>
        <v>276067.98739164695</v>
      </c>
      <c r="I14" s="10"/>
    </row>
    <row r="15" spans="2:9" s="6" customFormat="1" ht="24.75" customHeight="1" thickBot="1">
      <c r="B15" s="7"/>
      <c r="C15" s="7" t="s">
        <v>14</v>
      </c>
      <c r="D15" s="22">
        <v>3638329</v>
      </c>
      <c r="E15" s="22">
        <v>88601</v>
      </c>
      <c r="F15" s="23">
        <f>SUM(D15:E15)</f>
        <v>3726930</v>
      </c>
      <c r="I15" s="10"/>
    </row>
    <row r="16" spans="4:5" ht="15.75">
      <c r="D16" s="2"/>
      <c r="E16" s="2"/>
    </row>
    <row r="17" ht="16.5" thickBot="1"/>
    <row r="18" spans="2:9" s="13" customFormat="1" ht="16.5" thickBot="1">
      <c r="B18" s="15" t="s">
        <v>15</v>
      </c>
      <c r="C18" s="15" t="s">
        <v>16</v>
      </c>
      <c r="D18" s="15" t="s">
        <v>17</v>
      </c>
      <c r="E18" s="14" t="s">
        <v>11</v>
      </c>
      <c r="I18" s="17"/>
    </row>
    <row r="19" spans="2:5" ht="32.25" thickBot="1">
      <c r="B19" s="24" t="s">
        <v>18</v>
      </c>
      <c r="C19" s="25">
        <v>323486</v>
      </c>
      <c r="D19" s="25">
        <v>3720091</v>
      </c>
      <c r="E19" s="26">
        <v>4043577</v>
      </c>
    </row>
    <row r="20" spans="2:5" ht="32.25" thickBot="1">
      <c r="B20" s="24" t="s">
        <v>19</v>
      </c>
      <c r="C20" s="25">
        <v>2438816</v>
      </c>
      <c r="D20" s="25">
        <v>28046386</v>
      </c>
      <c r="E20" s="26">
        <v>30485202</v>
      </c>
    </row>
    <row r="21" spans="2:5" ht="51.75" customHeight="1" thickBot="1">
      <c r="B21" s="24" t="s">
        <v>20</v>
      </c>
      <c r="C21" s="25">
        <v>5160894</v>
      </c>
      <c r="D21" s="25">
        <v>87396673</v>
      </c>
      <c r="E21" s="26">
        <v>92557567</v>
      </c>
    </row>
    <row r="22" spans="2:5" ht="16.5" thickBot="1">
      <c r="B22" s="24" t="s">
        <v>21</v>
      </c>
      <c r="C22" s="25">
        <v>0</v>
      </c>
      <c r="D22" s="25">
        <v>290600</v>
      </c>
      <c r="E22" s="26">
        <v>290600</v>
      </c>
    </row>
    <row r="23" spans="2:9" s="18" customFormat="1" ht="16.5" thickBot="1">
      <c r="B23" s="27" t="s">
        <v>22</v>
      </c>
      <c r="C23" s="19">
        <f>SUM(C19:C22)</f>
        <v>7923196</v>
      </c>
      <c r="D23" s="19">
        <f>SUM(D19:D22)</f>
        <v>119453750</v>
      </c>
      <c r="E23" s="28">
        <f>SUM(E19:E22)</f>
        <v>127376946</v>
      </c>
      <c r="I23" s="21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Mersichné Körmendi Beáta</dc:creator>
  <cp:keywords/>
  <dc:description/>
  <cp:lastModifiedBy>Mersichné Körmendi Beáta</cp:lastModifiedBy>
  <dcterms:created xsi:type="dcterms:W3CDTF">2016-07-19T12:16:50Z</dcterms:created>
  <dcterms:modified xsi:type="dcterms:W3CDTF">2016-07-19T12:17:57Z</dcterms:modified>
  <cp:category/>
  <cp:version/>
  <cp:contentType/>
  <cp:contentStatus/>
</cp:coreProperties>
</file>