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17.II.név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<sst xmlns="http://schemas.openxmlformats.org/spreadsheetml/2006/main" count="27" uniqueCount="22">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</sst>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i val="true"/>
      <sz val="12"/>
      <name val="Times New Roman"/>
      <family val="1"/>
      <charset val="238"/>
    </font>
    <font>
      <i val="true"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5.75"/>
  <cols>
    <col collapsed="false" hidden="false" max="1" min="1" style="1" width="3.57142857142857"/>
    <col collapsed="false" hidden="false" max="2" min="2" style="1" width="47.7040816326531"/>
    <col collapsed="false" hidden="false" max="5" min="3" style="1" width="19.2857142857143"/>
    <col collapsed="false" hidden="false" max="6" min="6" style="1" width="31.8571428571429"/>
    <col collapsed="false" hidden="true" max="7" min="7" style="1" width="0"/>
    <col collapsed="false" hidden="false" max="8" min="8" style="1" width="28.9948979591837"/>
    <col collapsed="false" hidden="false" max="9" min="9" style="2" width="9.28571428571429"/>
    <col collapsed="false" hidden="false" max="256" min="10" style="1" width="28.9948979591837"/>
    <col collapsed="false" hidden="false" max="257" min="257" style="1" width="3.57142857142857"/>
    <col collapsed="false" hidden="false" max="258" min="258" style="1" width="47.7040816326531"/>
    <col collapsed="false" hidden="false" max="261" min="259" style="1" width="19.2857142857143"/>
    <col collapsed="false" hidden="false" max="262" min="262" style="1" width="31.8571428571429"/>
    <col collapsed="false" hidden="true" max="263" min="263" style="1" width="0"/>
    <col collapsed="false" hidden="false" max="264" min="264" style="1" width="28.9948979591837"/>
    <col collapsed="false" hidden="false" max="265" min="265" style="1" width="9.28571428571429"/>
    <col collapsed="false" hidden="false" max="512" min="266" style="1" width="28.9948979591837"/>
    <col collapsed="false" hidden="false" max="513" min="513" style="1" width="3.57142857142857"/>
    <col collapsed="false" hidden="false" max="514" min="514" style="1" width="47.7040816326531"/>
    <col collapsed="false" hidden="false" max="517" min="515" style="1" width="19.2857142857143"/>
    <col collapsed="false" hidden="false" max="518" min="518" style="1" width="31.8571428571429"/>
    <col collapsed="false" hidden="true" max="519" min="519" style="1" width="0"/>
    <col collapsed="false" hidden="false" max="520" min="520" style="1" width="28.9948979591837"/>
    <col collapsed="false" hidden="false" max="521" min="521" style="1" width="9.28571428571429"/>
    <col collapsed="false" hidden="false" max="768" min="522" style="1" width="28.9948979591837"/>
    <col collapsed="false" hidden="false" max="769" min="769" style="1" width="3.57142857142857"/>
    <col collapsed="false" hidden="false" max="770" min="770" style="1" width="47.7040816326531"/>
    <col collapsed="false" hidden="false" max="773" min="771" style="1" width="19.2857142857143"/>
    <col collapsed="false" hidden="false" max="774" min="774" style="1" width="31.8571428571429"/>
    <col collapsed="false" hidden="true" max="775" min="775" style="1" width="0"/>
    <col collapsed="false" hidden="false" max="776" min="776" style="1" width="28.9948979591837"/>
    <col collapsed="false" hidden="false" max="777" min="777" style="1" width="9.28571428571429"/>
    <col collapsed="false" hidden="false" max="1025" min="778" style="1" width="28.9948979591837"/>
  </cols>
  <sheetData>
    <row r="1" customFormat="false" ht="16.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6.5" hidden="false" customHeight="true" outlineLevel="0" collapsed="false">
      <c r="A2" s="0"/>
      <c r="B2" s="3" t="s">
        <v>0</v>
      </c>
      <c r="C2" s="3"/>
      <c r="D2" s="3"/>
      <c r="E2" s="3" t="s">
        <v>1</v>
      </c>
      <c r="F2" s="0"/>
      <c r="G2" s="0"/>
      <c r="H2" s="0"/>
      <c r="I2" s="4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6.5" hidden="false" customHeight="true" outlineLevel="0" collapsed="false">
      <c r="A3" s="0"/>
      <c r="B3" s="5" t="s">
        <v>2</v>
      </c>
      <c r="C3" s="5"/>
      <c r="D3" s="5"/>
      <c r="E3" s="6" t="n">
        <v>510</v>
      </c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true" outlineLevel="0" collapsed="false">
      <c r="A4" s="0"/>
      <c r="B4" s="5" t="s">
        <v>3</v>
      </c>
      <c r="C4" s="5"/>
      <c r="D4" s="5"/>
      <c r="E4" s="6" t="n">
        <v>476</v>
      </c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7" customFormat="true" ht="16.5" hidden="false" customHeight="true" outlineLevel="0" collapsed="false">
      <c r="B5" s="8" t="s">
        <v>4</v>
      </c>
      <c r="C5" s="9" t="s">
        <v>5</v>
      </c>
      <c r="D5" s="9"/>
      <c r="E5" s="10" t="n">
        <v>37</v>
      </c>
      <c r="F5" s="11"/>
      <c r="I5" s="12"/>
    </row>
    <row r="6" s="7" customFormat="true" ht="16.5" hidden="false" customHeight="true" outlineLevel="0" collapsed="false">
      <c r="B6" s="8"/>
      <c r="C6" s="9" t="s">
        <v>6</v>
      </c>
      <c r="D6" s="9"/>
      <c r="E6" s="10" t="n">
        <f aca="false">SUM(E4-E5)</f>
        <v>439</v>
      </c>
      <c r="F6" s="11"/>
      <c r="I6" s="12"/>
    </row>
    <row r="7" customFormat="false" ht="16.5" hidden="false" customHeight="true" outlineLevel="0" collapsed="false">
      <c r="A7" s="0"/>
      <c r="B7" s="5" t="s">
        <v>7</v>
      </c>
      <c r="C7" s="5"/>
      <c r="D7" s="5"/>
      <c r="E7" s="6" t="n">
        <v>24</v>
      </c>
      <c r="F7" s="13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4" customFormat="true" ht="32.25" hidden="false" customHeight="true" outlineLevel="0" collapsed="false">
      <c r="B10" s="15" t="s">
        <v>0</v>
      </c>
      <c r="C10" s="15"/>
      <c r="D10" s="16" t="s">
        <v>8</v>
      </c>
      <c r="E10" s="16" t="s">
        <v>9</v>
      </c>
      <c r="F10" s="17" t="s">
        <v>10</v>
      </c>
      <c r="G10" s="14" t="s">
        <v>11</v>
      </c>
      <c r="I10" s="18"/>
    </row>
    <row r="11" s="19" customFormat="true" ht="16.5" hidden="false" customHeight="true" outlineLevel="0" collapsed="false">
      <c r="B11" s="20" t="s">
        <v>12</v>
      </c>
      <c r="C11" s="20"/>
      <c r="D11" s="21" t="n">
        <v>431218934</v>
      </c>
      <c r="E11" s="21" t="n">
        <v>121720687</v>
      </c>
      <c r="F11" s="22" t="n">
        <v>552939621</v>
      </c>
      <c r="G11" s="23" t="n">
        <f aca="false">D11/3/SUM(E5:E6)</f>
        <v>301974.043417367</v>
      </c>
      <c r="I11" s="23"/>
    </row>
    <row r="12" s="7" customFormat="true" ht="16.5" hidden="false" customHeight="false" outlineLevel="0" collapsed="false">
      <c r="B12" s="8" t="s">
        <v>4</v>
      </c>
      <c r="C12" s="8" t="s">
        <v>5</v>
      </c>
      <c r="D12" s="24" t="n">
        <v>33034541</v>
      </c>
      <c r="E12" s="24" t="n">
        <v>9430281</v>
      </c>
      <c r="F12" s="25" t="n">
        <f aca="false">SUM(D12:E12)</f>
        <v>42464822</v>
      </c>
      <c r="G12" s="12" t="n">
        <f aca="false">D12/3/E5</f>
        <v>297608.477477477</v>
      </c>
      <c r="I12" s="12"/>
    </row>
    <row r="13" s="7" customFormat="true" ht="16.5" hidden="false" customHeight="false" outlineLevel="0" collapsed="false">
      <c r="B13" s="8"/>
      <c r="C13" s="8" t="s">
        <v>6</v>
      </c>
      <c r="D13" s="24" t="n">
        <v>391950359</v>
      </c>
      <c r="E13" s="24" t="n">
        <v>111889003</v>
      </c>
      <c r="F13" s="25" t="n">
        <f aca="false">SUM(D13:E13)</f>
        <v>503839362</v>
      </c>
      <c r="G13" s="12" t="n">
        <f aca="false">D13/3/E6</f>
        <v>297608.473044799</v>
      </c>
      <c r="I13" s="12"/>
    </row>
    <row r="14" s="7" customFormat="true" ht="16.5" hidden="false" customHeight="false" outlineLevel="0" collapsed="false">
      <c r="B14" s="8"/>
      <c r="C14" s="8" t="s">
        <v>13</v>
      </c>
      <c r="D14" s="24" t="n">
        <v>6234034</v>
      </c>
      <c r="E14" s="24" t="n">
        <v>401403</v>
      </c>
      <c r="F14" s="25" t="n">
        <f aca="false">SUM(D14:E14)</f>
        <v>6635437</v>
      </c>
      <c r="G14" s="0"/>
      <c r="I14" s="12"/>
    </row>
    <row r="15" customFormat="false" ht="15.75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4" customFormat="true" ht="16.5" hidden="false" customHeight="false" outlineLevel="0" collapsed="false">
      <c r="B17" s="16" t="s">
        <v>14</v>
      </c>
      <c r="C17" s="16" t="s">
        <v>15</v>
      </c>
      <c r="D17" s="16" t="s">
        <v>16</v>
      </c>
      <c r="E17" s="15" t="s">
        <v>10</v>
      </c>
      <c r="I17" s="18"/>
    </row>
    <row r="18" customFormat="false" ht="32.25" hidden="false" customHeight="false" outlineLevel="0" collapsed="false">
      <c r="A18" s="0"/>
      <c r="B18" s="26" t="s">
        <v>17</v>
      </c>
      <c r="C18" s="27" t="n">
        <v>249636</v>
      </c>
      <c r="D18" s="27" t="n">
        <f aca="false">E18-C18</f>
        <v>2961910</v>
      </c>
      <c r="E18" s="28" t="n">
        <v>3211546</v>
      </c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2.25" hidden="false" customHeight="false" outlineLevel="0" collapsed="false">
      <c r="A19" s="0"/>
      <c r="B19" s="26" t="s">
        <v>18</v>
      </c>
      <c r="C19" s="27" t="n">
        <f aca="false">E19/476*37</f>
        <v>416728.201680672</v>
      </c>
      <c r="D19" s="27" t="n">
        <f aca="false">E19-C19</f>
        <v>4944423.79831933</v>
      </c>
      <c r="E19" s="28" t="n">
        <v>5361152</v>
      </c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2.25" hidden="false" customHeight="false" outlineLevel="0" collapsed="false">
      <c r="A20" s="0"/>
      <c r="B20" s="26" t="s">
        <v>19</v>
      </c>
      <c r="C20" s="27" t="n">
        <f aca="false">E20/476*37</f>
        <v>8779304.73319328</v>
      </c>
      <c r="D20" s="27" t="n">
        <f aca="false">E20-C20</f>
        <v>104165264.266807</v>
      </c>
      <c r="E20" s="28" t="n">
        <v>112944569</v>
      </c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0"/>
      <c r="B21" s="26" t="s">
        <v>20</v>
      </c>
      <c r="C21" s="27" t="n">
        <v>0</v>
      </c>
      <c r="D21" s="27" t="n">
        <v>203420</v>
      </c>
      <c r="E21" s="28" t="n">
        <v>203420</v>
      </c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9" customFormat="true" ht="16.5" hidden="false" customHeight="false" outlineLevel="0" collapsed="false">
      <c r="B22" s="29" t="s">
        <v>21</v>
      </c>
      <c r="C22" s="21" t="n">
        <f aca="false">SUM(C18:C21)</f>
        <v>9445668.93487395</v>
      </c>
      <c r="D22" s="21" t="n">
        <f aca="false">SUM(D18:D21)</f>
        <v>112275018.065126</v>
      </c>
      <c r="E22" s="30" t="n">
        <f aca="false">SUM(E18:E21)</f>
        <v>121720687</v>
      </c>
      <c r="I22" s="23"/>
    </row>
  </sheetData>
  <mergeCells count="8">
    <mergeCell ref="B2:D2"/>
    <mergeCell ref="B3:D3"/>
    <mergeCell ref="B4:D4"/>
    <mergeCell ref="C5:D5"/>
    <mergeCell ref="C6:D6"/>
    <mergeCell ref="B7:D7"/>
    <mergeCell ref="B10:C10"/>
    <mergeCell ref="B11:C11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2017-07-21T07:47:12Z</dcterms:created>
  <dc:creator>Fülöp Andrea</dc:creator>
  <dc:language>hu-HU</dc:language>
  <cp:lastModifiedBy>Fülöp Andrea</cp:lastModifiedBy>
  <cp:lastPrinted>2017-07-21T09:25:34Z</cp:lastPrinted>
  <dcterms:modified xsi:type="dcterms:W3CDTF">2017-07-21T09:26:36Z</dcterms:modified>
  <cp:revision>0</cp:revision>
</cp:coreProperties>
</file>