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I. negyedév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<sst xmlns="http://schemas.openxmlformats.org/spreadsheetml/2006/main" count="28" uniqueCount="23">
  <si>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</si>
  <si>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</si>
  <si>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</si>
  <si>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</si>
  <si>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</si>
  <si>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</si>
  <si>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</si>
  <si>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</si>
  <si>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</si>
  <si>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</si>
  <si>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</si>
  <si>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</si>
  <si>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</si>
  <si>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</si>
  <si>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</si>
  <si>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</si>
  <si>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</si>
  <si>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</si>
  <si>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</si>
  <si>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</si>
  <si>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</si>
  <si>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</si>
  <si>
    <t>Foglalkoztattak személyi jutattása 2023.lII.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</si>
</sst>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46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7" fillId="0" borderId="20" xfId="0" applyNumberFormat="1" applyFont="1" applyBorder="1" applyAlignment="1">
      <alignment horizontal="right" vertical="center" wrapText="1"/>
    </xf>
    <xf numFmtId="3" fontId="47" fillId="0" borderId="19" xfId="0" applyNumberFormat="1" applyFont="1" applyBorder="1" applyAlignment="1">
      <alignment horizontal="right" vertical="center" wrapText="1"/>
    </xf>
    <xf numFmtId="3" fontId="47" fillId="0" borderId="21" xfId="0" applyNumberFormat="1" applyFont="1" applyBorder="1" applyAlignment="1">
      <alignment horizontal="right" vertical="center" wrapText="1"/>
    </xf>
    <xf numFmtId="3" fontId="46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48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PageLayoutView="0" workbookViewId="0" topLeftCell="B10">
      <selection activeCell="H20" sqref="H20"/>
    </sheetView>
  </sheetViews>
  <sheetFormatPr defaultColWidth="29.00390625" defaultRowHeight="15"/>
  <cols>
    <col min="1" max="1" width="3.57421875" style="2" customWidth="1"/>
    <col min="2" max="2" width="47.7109375" style="2" customWidth="1"/>
    <col min="3" max="5" width="19.28125" style="2" customWidth="1"/>
    <col min="6" max="6" width="31.8515625" style="2" customWidth="1"/>
    <col min="7" max="7" width="0" style="2" hidden="1" customWidth="1"/>
    <col min="8" max="8" width="29.00390625" style="2" customWidth="1"/>
    <col min="9" max="9" width="9.28125" style="5" customWidth="1"/>
    <col min="10" max="16384" width="29.00390625" style="2" customWidth="1"/>
  </cols>
  <sheetData>
    <row r="1" ht="16.5" thickBot="1">
      <c r="B1" s="2" t="s">
        <v>22</v>
      </c>
    </row>
    <row r="2" spans="2:9" ht="16.5" customHeight="1" thickBot="1">
      <c r="B2" s="40" t="s">
        <v>0</v>
      </c>
      <c r="C2" s="40"/>
      <c r="D2" s="40"/>
      <c r="E2" s="1" t="s">
        <v>1</v>
      </c>
      <c r="I2" s="3"/>
    </row>
    <row r="3" spans="2:5" ht="16.5" customHeight="1" thickBot="1">
      <c r="B3" s="41" t="s">
        <v>2</v>
      </c>
      <c r="C3" s="41"/>
      <c r="D3" s="41"/>
      <c r="E3" s="4">
        <v>510</v>
      </c>
    </row>
    <row r="4" spans="2:5" ht="16.5" customHeight="1" thickBot="1">
      <c r="B4" s="41" t="s">
        <v>3</v>
      </c>
      <c r="C4" s="41"/>
      <c r="D4" s="41"/>
      <c r="E4" s="4">
        <v>501</v>
      </c>
    </row>
    <row r="5" spans="2:9" s="9" customFormat="1" ht="16.5" customHeight="1" thickBot="1">
      <c r="B5" s="6" t="s">
        <v>4</v>
      </c>
      <c r="C5" s="42" t="s">
        <v>5</v>
      </c>
      <c r="D5" s="42"/>
      <c r="E5" s="7">
        <v>40</v>
      </c>
      <c r="F5" s="8"/>
      <c r="I5" s="10"/>
    </row>
    <row r="6" spans="2:9" s="9" customFormat="1" ht="16.5" customHeight="1" thickBot="1">
      <c r="B6" s="6"/>
      <c r="C6" s="42" t="s">
        <v>6</v>
      </c>
      <c r="D6" s="42"/>
      <c r="E6" s="7">
        <f>SUM(E4-E5)</f>
        <v>461</v>
      </c>
      <c r="F6" s="8"/>
      <c r="I6" s="10"/>
    </row>
    <row r="7" spans="2:6" ht="16.5" customHeight="1" thickBot="1">
      <c r="B7" s="41" t="s">
        <v>7</v>
      </c>
      <c r="C7" s="41"/>
      <c r="D7" s="41"/>
      <c r="E7" s="4">
        <v>4</v>
      </c>
      <c r="F7" s="11"/>
    </row>
    <row r="9" ht="16.5" thickBot="1"/>
    <row r="10" spans="2:9" s="15" customFormat="1" ht="32.25" customHeight="1" thickBot="1">
      <c r="B10" s="37" t="s">
        <v>0</v>
      </c>
      <c r="C10" s="37"/>
      <c r="D10" s="24" t="s">
        <v>8</v>
      </c>
      <c r="E10" s="24" t="s">
        <v>9</v>
      </c>
      <c r="F10" s="14" t="s">
        <v>10</v>
      </c>
      <c r="G10" s="15" t="s">
        <v>11</v>
      </c>
      <c r="I10" s="16"/>
    </row>
    <row r="11" spans="2:9" s="19" customFormat="1" ht="16.5" customHeight="1" thickBot="1">
      <c r="B11" s="38" t="s">
        <v>12</v>
      </c>
      <c r="C11" s="39"/>
      <c r="D11" s="25">
        <v>745378616</v>
      </c>
      <c r="E11" s="26">
        <f>F11-D11</f>
        <v>83763888</v>
      </c>
      <c r="F11" s="27">
        <v>829142504</v>
      </c>
      <c r="G11" s="18">
        <f>D11/3/SUM(E5:E6)</f>
        <v>495927.2228875582</v>
      </c>
      <c r="I11" s="18"/>
    </row>
    <row r="12" spans="2:9" s="9" customFormat="1" ht="16.5" thickBot="1">
      <c r="B12" s="6" t="s">
        <v>4</v>
      </c>
      <c r="C12" s="6" t="s">
        <v>5</v>
      </c>
      <c r="D12" s="28">
        <v>59412420</v>
      </c>
      <c r="E12" s="28">
        <v>6655859</v>
      </c>
      <c r="F12" s="27">
        <f>SUM(D12:E12)</f>
        <v>66068279</v>
      </c>
      <c r="G12" s="10">
        <f>D12/3/E5</f>
        <v>495103.5</v>
      </c>
      <c r="I12" s="10"/>
    </row>
    <row r="13" spans="2:9" s="9" customFormat="1" ht="16.5" thickBot="1">
      <c r="B13" s="6"/>
      <c r="C13" s="6" t="s">
        <v>6</v>
      </c>
      <c r="D13" s="28">
        <v>684728142</v>
      </c>
      <c r="E13" s="28">
        <v>77108029</v>
      </c>
      <c r="F13" s="32">
        <f>SUM(D13:E13)</f>
        <v>761836171</v>
      </c>
      <c r="G13" s="10">
        <f>D13/3/E6</f>
        <v>495103.5010845987</v>
      </c>
      <c r="I13" s="10"/>
    </row>
    <row r="14" spans="2:9" s="9" customFormat="1" ht="16.5" thickBot="1">
      <c r="B14" s="6"/>
      <c r="C14" s="6" t="s">
        <v>13</v>
      </c>
      <c r="D14" s="30">
        <v>1238054</v>
      </c>
      <c r="E14" s="31">
        <v>0</v>
      </c>
      <c r="F14" s="29">
        <f>D14+E14</f>
        <v>1238054</v>
      </c>
      <c r="I14" s="10"/>
    </row>
    <row r="16" ht="16.5" thickBot="1"/>
    <row r="17" spans="2:9" s="15" customFormat="1" ht="16.5" thickBot="1">
      <c r="B17" s="13" t="s">
        <v>14</v>
      </c>
      <c r="C17" s="13" t="s">
        <v>15</v>
      </c>
      <c r="D17" s="13" t="s">
        <v>16</v>
      </c>
      <c r="E17" s="12" t="s">
        <v>10</v>
      </c>
      <c r="I17" s="16"/>
    </row>
    <row r="18" spans="2:5" ht="32.25" thickBot="1">
      <c r="B18" s="20" t="s">
        <v>17</v>
      </c>
      <c r="C18" s="21">
        <v>2885081</v>
      </c>
      <c r="D18" s="21">
        <f>E18-C18</f>
        <v>33250554</v>
      </c>
      <c r="E18" s="22">
        <v>36135635</v>
      </c>
    </row>
    <row r="19" spans="2:5" ht="32.25" thickBot="1">
      <c r="B19" s="20" t="s">
        <v>18</v>
      </c>
      <c r="C19" s="21">
        <v>1402951</v>
      </c>
      <c r="D19" s="21">
        <f>E19-C19</f>
        <v>16169010</v>
      </c>
      <c r="E19" s="33">
        <v>17571961</v>
      </c>
    </row>
    <row r="20" spans="2:5" ht="51.75" customHeight="1" thickBot="1">
      <c r="B20" s="20" t="s">
        <v>19</v>
      </c>
      <c r="C20" s="21">
        <v>2367827</v>
      </c>
      <c r="D20" s="21">
        <f>E20-C20</f>
        <v>27289210</v>
      </c>
      <c r="E20" s="34">
        <v>29657037</v>
      </c>
    </row>
    <row r="21" spans="2:5" ht="16.5" thickBot="1">
      <c r="B21" s="20" t="s">
        <v>20</v>
      </c>
      <c r="C21" s="21">
        <v>0</v>
      </c>
      <c r="D21" s="21">
        <v>399255</v>
      </c>
      <c r="E21" s="35">
        <v>399255</v>
      </c>
    </row>
    <row r="22" spans="2:9" s="19" customFormat="1" ht="16.5" thickBot="1">
      <c r="B22" s="23" t="s">
        <v>21</v>
      </c>
      <c r="C22" s="17">
        <f>SUM(C18:C21)</f>
        <v>6655859</v>
      </c>
      <c r="D22" s="17">
        <f>SUM(D18:D21)</f>
        <v>77108029</v>
      </c>
      <c r="E22" s="36">
        <f>SUM(E18:E21)</f>
        <v>83763888</v>
      </c>
      <c r="I22" s="18"/>
    </row>
  </sheetData>
  <sheetProtection/>
  <mergeCells count="8">
    <mergeCell ref="B10:C10"/>
    <mergeCell ref="B11:C11"/>
    <mergeCell ref="B2:D2"/>
    <mergeCell ref="B3:D3"/>
    <mergeCell ref="B4:D4"/>
    <mergeCell ref="C5:D5"/>
    <mergeCell ref="C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>Vajdáné Machinek Éva Anita</cp:lastModifiedBy>
  <cp:lastPrinted>2023-10-30T10:34:38Z</cp:lastPrinted>
  <dcterms:created xsi:type="dcterms:W3CDTF">2018-07-25T07:18:49Z</dcterms:created>
  <dcterms:modified xsi:type="dcterms:W3CDTF">2023-10-30T11:05:07Z</dcterms:modified>
  <cp:category/>
  <cp:version/>
  <cp:contentType/>
  <cp:contentStatus/>
</cp:coreProperties>
</file>