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IV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<sst xmlns="http://schemas.openxmlformats.org/spreadsheetml/2006/main" count="28" uniqueCount="23">
  <si>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</si>
  <si>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</si>
  <si>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</si>
  <si>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</si>
  <si>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</si>
  <si>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</si>
  <si>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</si>
  <si>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</si>
  <si>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</si>
  <si>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</si>
  <si>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</si>
  <si>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</si>
  <si>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</si>
  <si>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</si>
  <si>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</si>
  <si>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</si>
  <si>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</si>
  <si>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</si>
  <si>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</si>
  <si>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</si>
  <si>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</si>
  <si>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</si>
  <si>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2021.IV.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</si>
</sst>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7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8" fillId="0" borderId="20" xfId="0" applyNumberFormat="1" applyFont="1" applyBorder="1" applyAlignment="1">
      <alignment horizontal="right" vertical="center" wrapText="1"/>
    </xf>
    <xf numFmtId="3" fontId="48" fillId="0" borderId="19" xfId="0" applyNumberFormat="1" applyFont="1" applyBorder="1" applyAlignment="1">
      <alignment horizontal="right" vertical="center" wrapText="1"/>
    </xf>
    <xf numFmtId="3" fontId="48" fillId="0" borderId="21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1">
      <selection activeCell="I7" sqref="I7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5.75" thickBot="1">
      <c r="B1" s="2" t="s">
        <v>22</v>
      </c>
    </row>
    <row r="2" spans="2:9" ht="16.5" customHeight="1" thickBot="1">
      <c r="B2" s="37" t="s">
        <v>0</v>
      </c>
      <c r="C2" s="37"/>
      <c r="D2" s="37"/>
      <c r="E2" s="1" t="s">
        <v>1</v>
      </c>
      <c r="I2" s="3"/>
    </row>
    <row r="3" spans="2:5" ht="16.5" customHeight="1" thickBot="1">
      <c r="B3" s="38" t="s">
        <v>2</v>
      </c>
      <c r="C3" s="38"/>
      <c r="D3" s="38"/>
      <c r="E3" s="4">
        <v>510</v>
      </c>
    </row>
    <row r="4" spans="2:5" ht="16.5" customHeight="1" thickBot="1">
      <c r="B4" s="38" t="s">
        <v>3</v>
      </c>
      <c r="C4" s="38"/>
      <c r="D4" s="38"/>
      <c r="E4" s="4">
        <v>498</v>
      </c>
    </row>
    <row r="5" spans="2:9" s="9" customFormat="1" ht="16.5" customHeight="1" thickBot="1">
      <c r="B5" s="6" t="s">
        <v>4</v>
      </c>
      <c r="C5" s="39" t="s">
        <v>5</v>
      </c>
      <c r="D5" s="39"/>
      <c r="E5" s="7">
        <v>39</v>
      </c>
      <c r="F5" s="8"/>
      <c r="I5" s="10"/>
    </row>
    <row r="6" spans="2:9" s="9" customFormat="1" ht="16.5" customHeight="1" thickBot="1">
      <c r="B6" s="6"/>
      <c r="C6" s="39" t="s">
        <v>6</v>
      </c>
      <c r="D6" s="39"/>
      <c r="E6" s="7">
        <f>SUM(E4-E5)</f>
        <v>459</v>
      </c>
      <c r="F6" s="8"/>
      <c r="I6" s="10"/>
    </row>
    <row r="7" spans="2:6" ht="16.5" customHeight="1" thickBot="1">
      <c r="B7" s="38" t="s">
        <v>7</v>
      </c>
      <c r="C7" s="38"/>
      <c r="D7" s="38"/>
      <c r="E7" s="4">
        <v>4</v>
      </c>
      <c r="F7" s="11"/>
    </row>
    <row r="9" ht="15.75" thickBot="1"/>
    <row r="10" spans="2:9" s="15" customFormat="1" ht="32.25" customHeight="1" thickBot="1">
      <c r="B10" s="34" t="s">
        <v>0</v>
      </c>
      <c r="C10" s="34"/>
      <c r="D10" s="25" t="s">
        <v>8</v>
      </c>
      <c r="E10" s="25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5" t="s">
        <v>12</v>
      </c>
      <c r="C11" s="36"/>
      <c r="D11" s="26">
        <f>F11-E11</f>
        <v>490719449</v>
      </c>
      <c r="E11" s="27">
        <v>155384812</v>
      </c>
      <c r="F11" s="28">
        <v>646104261</v>
      </c>
      <c r="G11" s="18">
        <f>D11/3/SUM(E5:E6)</f>
        <v>328460.13989290496</v>
      </c>
      <c r="I11" s="18"/>
    </row>
    <row r="12" spans="2:9" s="9" customFormat="1" ht="15.75" thickBot="1">
      <c r="B12" s="6" t="s">
        <v>4</v>
      </c>
      <c r="C12" s="6" t="s">
        <v>5</v>
      </c>
      <c r="D12" s="29">
        <v>38359769</v>
      </c>
      <c r="E12" s="29">
        <v>12164607</v>
      </c>
      <c r="F12" s="28">
        <f>SUM(D12:E12)</f>
        <v>50524376</v>
      </c>
      <c r="G12" s="10">
        <f>D12/3/E5</f>
        <v>327861.2735042735</v>
      </c>
      <c r="I12" s="10"/>
    </row>
    <row r="13" spans="2:9" s="9" customFormat="1" ht="15.75" thickBot="1">
      <c r="B13" s="6"/>
      <c r="C13" s="6" t="s">
        <v>6</v>
      </c>
      <c r="D13" s="29">
        <f>D11-D14-D12</f>
        <v>451464973</v>
      </c>
      <c r="E13" s="29">
        <f>E11-E14-E12</f>
        <v>143168073</v>
      </c>
      <c r="F13" s="33">
        <f>SUM(D13:E13)</f>
        <v>594633046</v>
      </c>
      <c r="G13" s="10">
        <f>D13/3/E6</f>
        <v>327861.27305737115</v>
      </c>
      <c r="I13" s="10"/>
    </row>
    <row r="14" spans="2:9" s="9" customFormat="1" ht="15.75" thickBot="1">
      <c r="B14" s="6"/>
      <c r="C14" s="6" t="s">
        <v>13</v>
      </c>
      <c r="D14" s="31">
        <v>894707</v>
      </c>
      <c r="E14" s="32">
        <v>52132</v>
      </c>
      <c r="F14" s="30">
        <f>D14+E14</f>
        <v>946839</v>
      </c>
      <c r="I14" s="10"/>
    </row>
    <row r="16" ht="15.75" thickBot="1"/>
    <row r="17" spans="2:9" s="15" customFormat="1" ht="15.7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1.5" thickBot="1">
      <c r="B18" s="20" t="s">
        <v>17</v>
      </c>
      <c r="C18" s="21">
        <v>597361</v>
      </c>
      <c r="D18" s="21">
        <f>E18-C18</f>
        <v>7030484</v>
      </c>
      <c r="E18" s="22">
        <v>7627845</v>
      </c>
    </row>
    <row r="19" spans="2:5" ht="31.5" thickBot="1">
      <c r="B19" s="20" t="s">
        <v>18</v>
      </c>
      <c r="C19" s="21">
        <v>10942252</v>
      </c>
      <c r="D19" s="21">
        <f>E19-C19</f>
        <v>128781886</v>
      </c>
      <c r="E19" s="22">
        <v>139724138</v>
      </c>
    </row>
    <row r="20" spans="2:5" ht="51.75" customHeight="1" thickBot="1">
      <c r="B20" s="20" t="s">
        <v>19</v>
      </c>
      <c r="C20" s="21">
        <v>603223</v>
      </c>
      <c r="D20" s="21">
        <f>E20-C20</f>
        <v>7099470</v>
      </c>
      <c r="E20" s="24">
        <v>7702693</v>
      </c>
    </row>
    <row r="21" spans="2:5" ht="15.75" thickBot="1">
      <c r="B21" s="20" t="s">
        <v>20</v>
      </c>
      <c r="C21" s="21">
        <v>0</v>
      </c>
      <c r="D21" s="21">
        <v>330136</v>
      </c>
      <c r="E21" s="22">
        <v>330136</v>
      </c>
    </row>
    <row r="22" spans="2:9" s="19" customFormat="1" ht="15.75" thickBot="1">
      <c r="B22" s="23" t="s">
        <v>21</v>
      </c>
      <c r="C22" s="17">
        <f>SUM(C18:C21)</f>
        <v>12142836</v>
      </c>
      <c r="D22" s="17">
        <f>SUM(D18:D21)</f>
        <v>143241976</v>
      </c>
      <c r="E22" s="17">
        <f>SUM(E18:E21)</f>
        <v>155384812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Horváth Judit</cp:lastModifiedBy>
  <cp:lastPrinted>2022-01-25T09:50:55Z</cp:lastPrinted>
  <dcterms:created xsi:type="dcterms:W3CDTF">2018-07-25T07:18:49Z</dcterms:created>
  <dcterms:modified xsi:type="dcterms:W3CDTF">2022-01-28T12:06:24Z</dcterms:modified>
  <cp:category/>
  <cp:version/>
  <cp:contentType/>
  <cp:contentStatus/>
</cp:coreProperties>
</file>